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4\DGOAGIP\Servizio II°\UNITA' ORGANICA IV\STATISTICA\2024\Servizi aggiuntivi 2022\04_TAVOLE_CORRETTE\"/>
    </mc:Choice>
  </mc:AlternateContent>
  <bookViews>
    <workbookView xWindow="-120" yWindow="-120" windowWidth="29040" windowHeight="15840"/>
  </bookViews>
  <sheets>
    <sheet name="Rilevazione 2022" sheetId="3" r:id="rId1"/>
  </sheets>
  <calcPr calcId="162913"/>
</workbook>
</file>

<file path=xl/calcChain.xml><?xml version="1.0" encoding="utf-8"?>
<calcChain xmlns="http://schemas.openxmlformats.org/spreadsheetml/2006/main">
  <c r="J9" i="3" l="1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K8" i="3"/>
  <c r="L8" i="3"/>
  <c r="J8" i="3"/>
</calcChain>
</file>

<file path=xl/sharedStrings.xml><?xml version="1.0" encoding="utf-8"?>
<sst xmlns="http://schemas.openxmlformats.org/spreadsheetml/2006/main" count="27" uniqueCount="20">
  <si>
    <t>Audio guide</t>
  </si>
  <si>
    <t>Caffetteria</t>
  </si>
  <si>
    <t>Prenotazione</t>
  </si>
  <si>
    <t>Visite guidate</t>
  </si>
  <si>
    <r>
      <t xml:space="preserve">Direzione generale Bilancio 
Servizio I 
</t>
    </r>
    <r>
      <rPr>
        <b/>
        <sz val="10"/>
        <rFont val="Arial"/>
        <family val="2"/>
      </rPr>
      <t xml:space="preserve">Ufficio di Statistica  </t>
    </r>
    <r>
      <rPr>
        <sz val="10"/>
        <rFont val="Arial"/>
        <family val="2"/>
      </rPr>
      <t xml:space="preserve"> </t>
    </r>
  </si>
  <si>
    <t>MUSEI, MONUMENTI E AREE ARCHEOLOGICHE STATALI</t>
  </si>
  <si>
    <t xml:space="preserve">Tavola 5 - Servizi Aggiuntivi dei Musei, Monumenti e Aree Archeologiche Statali per Tipologia di servizio - Confronto con anno precedente </t>
  </si>
  <si>
    <t>Anno 2021</t>
  </si>
  <si>
    <t>Tipo servizio</t>
  </si>
  <si>
    <t>Servizi Attivi al 31/12</t>
  </si>
  <si>
    <t>Clienti/    Scontrini</t>
  </si>
  <si>
    <t>Incassi Lordi (Euro)</t>
  </si>
  <si>
    <t>Quota Soprintendenza (Euro)</t>
  </si>
  <si>
    <t>Rilevazione 2022</t>
  </si>
  <si>
    <t>Anno 2022</t>
  </si>
  <si>
    <t>Confronto % 2021/2022</t>
  </si>
  <si>
    <t>Bookshop</t>
  </si>
  <si>
    <t>Ristorante</t>
  </si>
  <si>
    <t>TOTALI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</si>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</sst>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0"/>
      </bottom>
      <diagonal/>
    </border>
    <border>
      <left/>
      <right style="thin">
        <color indexed="64"/>
      </right>
      <top style="double">
        <color indexed="64"/>
      </top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/>
  </cellStyleXfs>
  <cellXfs count="4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3" fontId="3" fillId="2" borderId="10" xfId="1" applyNumberFormat="1" applyBorder="1" applyAlignment="1">
      <alignment horizontal="right" wrapText="1"/>
    </xf>
    <xf numFmtId="4" fontId="3" fillId="2" borderId="10" xfId="1" applyNumberFormat="1" applyBorder="1" applyAlignment="1">
      <alignment horizontal="right" wrapText="1"/>
    </xf>
    <xf numFmtId="164" fontId="3" fillId="2" borderId="10" xfId="1" applyNumberForma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3" fontId="3" fillId="2" borderId="1" xfId="1" applyNumberFormat="1" applyBorder="1" applyAlignment="1">
      <alignment horizontal="right" wrapText="1"/>
    </xf>
    <xf numFmtId="4" fontId="3" fillId="2" borderId="1" xfId="1" applyNumberForma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3" fontId="3" fillId="2" borderId="11" xfId="1" applyNumberFormat="1" applyBorder="1" applyAlignment="1">
      <alignment horizontal="right" wrapText="1"/>
    </xf>
    <xf numFmtId="4" fontId="3" fillId="2" borderId="11" xfId="1" applyNumberFormat="1" applyBorder="1" applyAlignment="1">
      <alignment horizontal="right" wrapText="1"/>
    </xf>
    <xf numFmtId="3" fontId="3" fillId="2" borderId="10" xfId="1" applyNumberFormat="1" applyBorder="1" applyAlignment="1">
      <alignment horizontal="center" wrapText="1"/>
    </xf>
    <xf numFmtId="3" fontId="3" fillId="2" borderId="1" xfId="1" applyNumberFormat="1" applyBorder="1" applyAlignment="1">
      <alignment horizontal="center" wrapText="1"/>
    </xf>
    <xf numFmtId="3" fontId="3" fillId="2" borderId="11" xfId="1" applyNumberFormat="1" applyBorder="1" applyAlignment="1">
      <alignment horizontal="center" wrapText="1"/>
    </xf>
    <xf numFmtId="4" fontId="3" fillId="2" borderId="15" xfId="1" applyNumberFormat="1" applyBorder="1" applyAlignment="1">
      <alignment horizontal="right" wrapText="1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3" fontId="4" fillId="2" borderId="14" xfId="1" applyNumberFormat="1" applyFont="1" applyBorder="1" applyAlignment="1">
      <alignment horizontal="right" vertical="center" wrapText="1"/>
    </xf>
    <xf numFmtId="4" fontId="4" fillId="2" borderId="14" xfId="1" applyNumberFormat="1" applyFont="1" applyBorder="1" applyAlignment="1">
      <alignment horizontal="right" vertical="center" wrapText="1"/>
    </xf>
    <xf numFmtId="0" fontId="4" fillId="2" borderId="14" xfId="1" applyFont="1" applyBorder="1" applyAlignment="1">
      <alignment horizontal="right" vertical="center" wrapText="1"/>
    </xf>
    <xf numFmtId="4" fontId="4" fillId="2" borderId="8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2">
    <cellStyle name="Normale" xfId="0" builtinId="0"/>
    <cellStyle name="Normale_Fogli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470535</xdr:colOff>
      <xdr:row>0</xdr:row>
      <xdr:rowOff>467360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CADA875-45DC-8B53-53CE-60AEE967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085" cy="467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tabSelected="1" workbookViewId="0">
      <selection activeCell="J18" sqref="J18"/>
    </sheetView>
  </sheetViews>
  <sheetFormatPr defaultRowHeight="15" x14ac:dyDescent="0.25"/>
  <cols>
    <col min="1" max="1" width="14.5703125" customWidth="1"/>
    <col min="2" max="2" width="10.42578125" customWidth="1"/>
    <col min="3" max="5" width="14.7109375" customWidth="1"/>
    <col min="6" max="6" width="10.42578125" customWidth="1"/>
    <col min="7" max="9" width="14.7109375" customWidth="1"/>
    <col min="10" max="12" width="11.5703125" customWidth="1"/>
  </cols>
  <sheetData>
    <row r="1" spans="1:12" s="1" customFormat="1" ht="50.25" customHeight="1" x14ac:dyDescent="0.2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12.75" x14ac:dyDescent="0.2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 ht="12.75" x14ac:dyDescent="0.2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" customFormat="1" ht="13.5" customHeight="1" x14ac:dyDescent="0.2">
      <c r="A4" s="36" t="s">
        <v>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1" customFormat="1" ht="13.5" thickBot="1" x14ac:dyDescent="0.25">
      <c r="A5" s="3"/>
      <c r="B5" s="3"/>
      <c r="I5" s="2"/>
    </row>
    <row r="6" spans="1:12" s="30" customFormat="1" ht="17.25" customHeight="1" thickTop="1" thickBot="1" x14ac:dyDescent="0.3">
      <c r="A6" s="29"/>
      <c r="B6" s="37" t="s">
        <v>7</v>
      </c>
      <c r="C6" s="38"/>
      <c r="D6" s="38"/>
      <c r="E6" s="39"/>
      <c r="F6" s="37" t="s">
        <v>14</v>
      </c>
      <c r="G6" s="38"/>
      <c r="H6" s="38"/>
      <c r="I6" s="39"/>
      <c r="J6" s="37" t="s">
        <v>15</v>
      </c>
      <c r="K6" s="38"/>
      <c r="L6" s="39"/>
    </row>
    <row r="7" spans="1:12" s="1" customFormat="1" ht="52.5" thickTop="1" thickBot="1" x14ac:dyDescent="0.25">
      <c r="A7" s="20" t="s">
        <v>8</v>
      </c>
      <c r="B7" s="4" t="s">
        <v>9</v>
      </c>
      <c r="C7" s="21" t="s">
        <v>10</v>
      </c>
      <c r="D7" s="21" t="s">
        <v>11</v>
      </c>
      <c r="E7" s="21" t="s">
        <v>12</v>
      </c>
      <c r="F7" s="5" t="s">
        <v>9</v>
      </c>
      <c r="G7" s="21" t="s">
        <v>10</v>
      </c>
      <c r="H7" s="21" t="s">
        <v>11</v>
      </c>
      <c r="I7" s="22" t="s">
        <v>12</v>
      </c>
      <c r="J7" s="21" t="s">
        <v>10</v>
      </c>
      <c r="K7" s="23" t="s">
        <v>11</v>
      </c>
      <c r="L7" s="24" t="s">
        <v>12</v>
      </c>
    </row>
    <row r="8" spans="1:12" ht="15.75" thickTop="1" x14ac:dyDescent="0.25">
      <c r="A8" s="6" t="s">
        <v>0</v>
      </c>
      <c r="B8" s="16">
        <v>38</v>
      </c>
      <c r="C8" s="7">
        <v>435515</v>
      </c>
      <c r="D8" s="8">
        <v>2392964.94</v>
      </c>
      <c r="E8" s="8">
        <v>375229.31</v>
      </c>
      <c r="F8" s="16">
        <v>42</v>
      </c>
      <c r="G8" s="7">
        <v>1182962</v>
      </c>
      <c r="H8" s="8">
        <v>6411944.5199999996</v>
      </c>
      <c r="I8" s="9">
        <v>966730.45719999995</v>
      </c>
      <c r="J8" s="8">
        <f>(G8-C8)/C8*100</f>
        <v>171.62370986073958</v>
      </c>
      <c r="K8" s="8">
        <f t="shared" ref="K8:L8" si="0">(H8-D8)/D8*100</f>
        <v>167.94978951927308</v>
      </c>
      <c r="L8" s="8">
        <f t="shared" si="0"/>
        <v>157.63724512885202</v>
      </c>
    </row>
    <row r="9" spans="1:12" x14ac:dyDescent="0.25">
      <c r="A9" s="10" t="s">
        <v>16</v>
      </c>
      <c r="B9" s="17">
        <v>72</v>
      </c>
      <c r="C9" s="11">
        <v>469206</v>
      </c>
      <c r="D9" s="12">
        <v>6398474.7599999998</v>
      </c>
      <c r="E9" s="12">
        <v>1084348.3600000001</v>
      </c>
      <c r="F9" s="17">
        <v>74</v>
      </c>
      <c r="G9" s="11">
        <v>1284199</v>
      </c>
      <c r="H9" s="12">
        <v>18475391.616</v>
      </c>
      <c r="I9" s="12">
        <v>3287539.0729999999</v>
      </c>
      <c r="J9" s="19">
        <f t="shared" ref="J9:J14" si="1">(G9-C9)/C9*100</f>
        <v>173.69620166835037</v>
      </c>
      <c r="K9" s="19">
        <f t="shared" ref="K9:K14" si="2">(H9-D9)/D9*100</f>
        <v>188.74680777829622</v>
      </c>
      <c r="L9" s="19">
        <f t="shared" ref="L9:L14" si="3">(I9-E9)/E9*100</f>
        <v>203.18108038638059</v>
      </c>
    </row>
    <row r="10" spans="1:12" x14ac:dyDescent="0.25">
      <c r="A10" s="10" t="s">
        <v>1</v>
      </c>
      <c r="B10" s="17">
        <v>16</v>
      </c>
      <c r="C10" s="11">
        <v>707682</v>
      </c>
      <c r="D10" s="12">
        <v>4527991.3899999997</v>
      </c>
      <c r="E10" s="12">
        <v>484121.17</v>
      </c>
      <c r="F10" s="17">
        <v>16</v>
      </c>
      <c r="G10" s="11">
        <v>1435271</v>
      </c>
      <c r="H10" s="12">
        <v>10177540.66</v>
      </c>
      <c r="I10" s="12">
        <v>1013141.91</v>
      </c>
      <c r="J10" s="19">
        <f t="shared" si="1"/>
        <v>102.81298662393561</v>
      </c>
      <c r="K10" s="19">
        <f t="shared" si="2"/>
        <v>124.76943490831154</v>
      </c>
      <c r="L10" s="19">
        <f t="shared" si="3"/>
        <v>109.27444879140484</v>
      </c>
    </row>
    <row r="11" spans="1:12" x14ac:dyDescent="0.25">
      <c r="A11" s="10" t="s">
        <v>2</v>
      </c>
      <c r="B11" s="17">
        <v>94</v>
      </c>
      <c r="C11" s="11">
        <v>3515010</v>
      </c>
      <c r="D11" s="12">
        <v>8519478.4000000004</v>
      </c>
      <c r="E11" s="12">
        <v>451369.94</v>
      </c>
      <c r="F11" s="17">
        <v>86</v>
      </c>
      <c r="G11" s="11">
        <v>9591017</v>
      </c>
      <c r="H11" s="12">
        <v>19942929.5</v>
      </c>
      <c r="I11" s="12">
        <v>491868.05585056997</v>
      </c>
      <c r="J11" s="19">
        <f t="shared" si="1"/>
        <v>172.85888233603887</v>
      </c>
      <c r="K11" s="19">
        <f t="shared" si="2"/>
        <v>134.08627340378021</v>
      </c>
      <c r="L11" s="19">
        <f t="shared" si="3"/>
        <v>8.9722669282252099</v>
      </c>
    </row>
    <row r="12" spans="1:12" x14ac:dyDescent="0.25">
      <c r="A12" s="10" t="s">
        <v>17</v>
      </c>
      <c r="B12" s="17">
        <v>5</v>
      </c>
      <c r="C12" s="11">
        <v>16215</v>
      </c>
      <c r="D12" s="12">
        <v>377277.51</v>
      </c>
      <c r="E12" s="12">
        <v>31659.55</v>
      </c>
      <c r="F12" s="17">
        <v>4</v>
      </c>
      <c r="G12" s="11">
        <v>31758</v>
      </c>
      <c r="H12" s="12">
        <v>1373681.12</v>
      </c>
      <c r="I12" s="12">
        <v>132567.57</v>
      </c>
      <c r="J12" s="19">
        <f t="shared" si="1"/>
        <v>95.855689176688259</v>
      </c>
      <c r="K12" s="19">
        <f t="shared" si="2"/>
        <v>264.1036328934635</v>
      </c>
      <c r="L12" s="19">
        <f t="shared" si="3"/>
        <v>318.72853530767179</v>
      </c>
    </row>
    <row r="13" spans="1:12" ht="15.75" thickBot="1" x14ac:dyDescent="0.3">
      <c r="A13" s="13" t="s">
        <v>3</v>
      </c>
      <c r="B13" s="18">
        <v>79</v>
      </c>
      <c r="C13" s="14">
        <v>248987</v>
      </c>
      <c r="D13" s="15">
        <v>2402789.4</v>
      </c>
      <c r="E13" s="15">
        <v>91514.51</v>
      </c>
      <c r="F13" s="18">
        <v>89</v>
      </c>
      <c r="G13" s="14">
        <v>706428</v>
      </c>
      <c r="H13" s="15">
        <v>5575019.4000000004</v>
      </c>
      <c r="I13" s="15">
        <v>285027.78600000002</v>
      </c>
      <c r="J13" s="15">
        <f t="shared" si="1"/>
        <v>183.72083683083855</v>
      </c>
      <c r="K13" s="15">
        <f t="shared" si="2"/>
        <v>132.02280649315335</v>
      </c>
      <c r="L13" s="15">
        <f t="shared" si="3"/>
        <v>211.45638653367649</v>
      </c>
    </row>
    <row r="14" spans="1:12" ht="16.5" thickTop="1" thickBot="1" x14ac:dyDescent="0.3">
      <c r="A14" s="31" t="s">
        <v>18</v>
      </c>
      <c r="B14" s="32">
        <v>304</v>
      </c>
      <c r="C14" s="25">
        <v>5392615</v>
      </c>
      <c r="D14" s="26">
        <v>24618976.400000002</v>
      </c>
      <c r="E14" s="26">
        <v>2518242.84</v>
      </c>
      <c r="F14" s="27" t="s">
        <v>19</v>
      </c>
      <c r="G14" s="25">
        <v>14231635</v>
      </c>
      <c r="H14" s="26">
        <v>61956506.82</v>
      </c>
      <c r="I14" s="26">
        <v>6176874.8499999996</v>
      </c>
      <c r="J14" s="28">
        <f t="shared" si="1"/>
        <v>163.90971727074896</v>
      </c>
      <c r="K14" s="28">
        <f t="shared" si="2"/>
        <v>151.66158744114153</v>
      </c>
      <c r="L14" s="28">
        <f t="shared" si="3"/>
        <v>145.28511515593149</v>
      </c>
    </row>
    <row r="15" spans="1:12" ht="15.75" thickTop="1" x14ac:dyDescent="0.25"/>
  </sheetData>
  <mergeCells count="8">
    <mergeCell ref="A14:B14"/>
    <mergeCell ref="A1:L1"/>
    <mergeCell ref="A2:L2"/>
    <mergeCell ref="A3:L3"/>
    <mergeCell ref="A4:L4"/>
    <mergeCell ref="B6:E6"/>
    <mergeCell ref="F6:I6"/>
    <mergeCell ref="J6:L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fitToHeight="0" orientation="landscape" r:id="rId1"/>
  <headerFooter>
    <oddHeader>&amp;R03/12/2024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Rilevazione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Panunzi</dc:creator>
  <cp:lastModifiedBy>alessio de carli</cp:lastModifiedBy>
  <cp:lastPrinted>2025-05-30T09:57:09Z</cp:lastPrinted>
  <dcterms:created xsi:type="dcterms:W3CDTF">2024-11-25T13:32:51Z</dcterms:created>
  <dcterms:modified xsi:type="dcterms:W3CDTF">2025-05-30T09:57:11Z</dcterms:modified>
</cp:coreProperties>
</file>