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4\DGOAGIP\Servizio II°\UNITA' ORGANICA IV\STATISTICA\1_MUSEI\MUSEI 2024\10_SERVIZI AGGIUNTIVI\5_TAVOLE\6_TAVOLE_DEF\2023\"/>
    </mc:Choice>
  </mc:AlternateContent>
  <bookViews>
    <workbookView xWindow="-120" yWindow="-120" windowWidth="29040" windowHeight="15840"/>
  </bookViews>
  <sheets>
    <sheet name="Tavola 5" sheetId="3" r:id="rId1"/>
  </sheets>
  <calcPr calcId="162913"/>
</workbook>
</file>

<file path=xl/calcChain.xml><?xml version="1.0" encoding="utf-8"?>
<calcChain xmlns="http://schemas.openxmlformats.org/spreadsheetml/2006/main">
  <c r="J9" i="3" l="1"/>
  <c r="K9" i="3"/>
  <c r="L9" i="3"/>
  <c r="J10" i="3"/>
  <c r="K10" i="3"/>
  <c r="L10" i="3"/>
  <c r="J11" i="3"/>
  <c r="K11" i="3"/>
  <c r="L11" i="3"/>
  <c r="J12" i="3"/>
  <c r="K12" i="3"/>
  <c r="L12" i="3"/>
  <c r="J13" i="3"/>
  <c r="K13" i="3"/>
  <c r="L13" i="3"/>
  <c r="J14" i="3"/>
  <c r="K14" i="3"/>
  <c r="L14" i="3"/>
  <c r="K8" i="3"/>
  <c r="L8" i="3"/>
  <c r="J8" i="3"/>
</calcChain>
</file>

<file path=xl/sharedStrings.xml><?xml version="1.0" encoding="utf-8"?>
<sst xmlns="http://schemas.openxmlformats.org/spreadsheetml/2006/main" count="26" uniqueCount="19">
  <si>
    <t>Audio guide</t>
  </si>
  <si>
    <t>Caffetteria</t>
  </si>
  <si>
    <t>Prenotazione</t>
  </si>
  <si>
    <t>Visite guidate</t>
  </si>
  <si>
    <t>MUSEI, MONUMENTI E AREE ARCHEOLOGICHE STATALI</t>
  </si>
  <si>
    <t xml:space="preserve">Tavola 5 - Servizi Aggiuntivi dei Musei, Monumenti e Aree Archeologiche Statali per Tipologia di servizio - Confronto con anno precedente </t>
  </si>
  <si>
    <t>Tipo servizio</t>
  </si>
  <si>
    <t>Servizi Attivi al 31/12</t>
  </si>
  <si>
    <t>Clienti/    Scontrini</t>
  </si>
  <si>
    <t>Incassi Lordi (Euro)</t>
  </si>
  <si>
    <t>Quota Soprintendenza (Euro)</t>
  </si>
  <si>
    <t>Anno 2022</t>
  </si>
  <si>
    <t>Bookshop</t>
  </si>
  <si>
    <t>Ristorante</t>
  </si>
  <si>
    <t>TOTALI</t>
  </si>
  <si>
    <t>Anno 2023</t>
  </si>
  <si>
    <t>Confronto % 2022/2023</t>
  </si>
  <si>
    <t>Rilevazione 2023</t>
  </si>
  <si>
    <r>
      <t xml:space="preserve">Direzione generale Bilancio, Programmazione e Monitoraggio
Servizio IV
</t>
    </r>
    <r>
      <rPr>
        <b/>
        <sz val="10"/>
        <rFont val="Arial"/>
        <family val="2"/>
      </rPr>
      <t xml:space="preserve">Ufficio di Statistica  </t>
    </r>
    <r>
      <rPr>
        <sz val="1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</si>
</sst>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_);_(@_)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00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0"/>
  </cellStyleXfs>
  <cellXfs count="4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3" fontId="3" fillId="2" borderId="1" xfId="1" applyNumberFormat="1" applyBorder="1" applyAlignment="1">
      <alignment horizontal="center" vertical="center" wrapText="1"/>
    </xf>
    <xf numFmtId="3" fontId="3" fillId="2" borderId="1" xfId="1" applyNumberFormat="1" applyBorder="1" applyAlignment="1">
      <alignment horizontal="right" vertical="center" wrapText="1"/>
    </xf>
    <xf numFmtId="4" fontId="3" fillId="2" borderId="1" xfId="1" applyNumberFormat="1" applyBorder="1" applyAlignment="1">
      <alignment horizontal="right" vertical="center" wrapText="1"/>
    </xf>
    <xf numFmtId="4" fontId="3" fillId="2" borderId="2" xfId="1" applyNumberForma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3" fontId="3" fillId="2" borderId="3" xfId="1" applyNumberFormat="1" applyBorder="1" applyAlignment="1">
      <alignment horizontal="center" vertical="center" wrapText="1"/>
    </xf>
    <xf numFmtId="3" fontId="3" fillId="2" borderId="3" xfId="1" applyNumberFormat="1" applyBorder="1" applyAlignment="1">
      <alignment horizontal="right" vertical="center" wrapText="1"/>
    </xf>
    <xf numFmtId="4" fontId="3" fillId="2" borderId="3" xfId="1" applyNumberFormat="1" applyBorder="1" applyAlignment="1">
      <alignment horizontal="right" vertical="center" wrapText="1"/>
    </xf>
    <xf numFmtId="164" fontId="3" fillId="2" borderId="3" xfId="1" applyNumberFormat="1" applyBorder="1" applyAlignment="1">
      <alignment horizontal="righ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right" vertical="center" wrapText="1"/>
    </xf>
    <xf numFmtId="4" fontId="4" fillId="3" borderId="6" xfId="0" applyNumberFormat="1" applyFont="1" applyFill="1" applyBorder="1" applyAlignment="1">
      <alignment horizontal="right" vertical="center" wrapText="1"/>
    </xf>
    <xf numFmtId="0" fontId="4" fillId="3" borderId="7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3" fontId="3" fillId="2" borderId="10" xfId="1" applyNumberFormat="1" applyBorder="1" applyAlignment="1">
      <alignment horizontal="center" vertical="center" wrapText="1"/>
    </xf>
    <xf numFmtId="3" fontId="3" fillId="2" borderId="10" xfId="1" applyNumberFormat="1" applyBorder="1" applyAlignment="1">
      <alignment horizontal="right" vertical="center" wrapText="1"/>
    </xf>
    <xf numFmtId="4" fontId="3" fillId="2" borderId="10" xfId="1" applyNumberFormat="1" applyBorder="1" applyAlignment="1">
      <alignment horizontal="right" vertical="center" wrapText="1"/>
    </xf>
    <xf numFmtId="0" fontId="4" fillId="3" borderId="9" xfId="0" applyFont="1" applyFill="1" applyBorder="1" applyAlignment="1">
      <alignment horizontal="left" vertical="center" wrapText="1"/>
    </xf>
    <xf numFmtId="3" fontId="4" fillId="4" borderId="11" xfId="1" applyNumberFormat="1" applyFont="1" applyFill="1" applyBorder="1" applyAlignment="1">
      <alignment horizontal="right" vertical="center" wrapText="1"/>
    </xf>
    <xf numFmtId="4" fontId="4" fillId="4" borderId="11" xfId="1" applyNumberFormat="1" applyFont="1" applyFill="1" applyBorder="1" applyAlignment="1">
      <alignment horizontal="right" vertical="center" wrapText="1"/>
    </xf>
    <xf numFmtId="0" fontId="4" fillId="4" borderId="11" xfId="1" applyFont="1" applyFill="1" applyBorder="1" applyAlignment="1">
      <alignment horizontal="right" vertical="center" wrapText="1"/>
    </xf>
    <xf numFmtId="4" fontId="4" fillId="4" borderId="12" xfId="1" applyNumberFormat="1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3" fontId="0" fillId="0" borderId="0" xfId="0" applyNumberForma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</cellXfs>
  <cellStyles count="2">
    <cellStyle name="Normale" xfId="0" builtinId="0"/>
    <cellStyle name="Normale_Foglio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365760</xdr:colOff>
      <xdr:row>0</xdr:row>
      <xdr:rowOff>467360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CADA875-45DC-8B53-53CE-60AEE9673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2085" cy="4673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showGridLines="0" tabSelected="1" workbookViewId="0">
      <selection activeCell="L7" sqref="L7"/>
    </sheetView>
  </sheetViews>
  <sheetFormatPr defaultRowHeight="15" x14ac:dyDescent="0.25"/>
  <cols>
    <col min="1" max="1" width="16.140625" customWidth="1"/>
    <col min="2" max="2" width="11.85546875" customWidth="1"/>
    <col min="3" max="3" width="15" customWidth="1"/>
    <col min="4" max="4" width="14.85546875" customWidth="1"/>
    <col min="5" max="5" width="15.140625" customWidth="1"/>
    <col min="6" max="6" width="11.85546875" customWidth="1"/>
    <col min="7" max="7" width="15" customWidth="1"/>
    <col min="8" max="8" width="14.85546875" customWidth="1"/>
    <col min="9" max="9" width="15.140625" customWidth="1"/>
    <col min="10" max="11" width="11.5703125" customWidth="1"/>
    <col min="12" max="12" width="15.140625" customWidth="1"/>
  </cols>
  <sheetData>
    <row r="1" spans="1:12" s="1" customFormat="1" ht="50.25" customHeight="1" x14ac:dyDescent="0.2">
      <c r="A1" s="33" t="s">
        <v>18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s="1" customFormat="1" ht="12.75" x14ac:dyDescent="0.2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" customFormat="1" ht="12.75" x14ac:dyDescent="0.2">
      <c r="A3" s="35" t="s">
        <v>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s="1" customFormat="1" ht="13.5" customHeight="1" x14ac:dyDescent="0.2">
      <c r="A4" s="36" t="s">
        <v>5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2" s="1" customFormat="1" ht="12.75" x14ac:dyDescent="0.2">
      <c r="A5" s="3"/>
      <c r="B5" s="3"/>
      <c r="I5" s="2"/>
    </row>
    <row r="6" spans="1:12" s="4" customFormat="1" ht="17.25" customHeight="1" x14ac:dyDescent="0.25">
      <c r="A6" s="20"/>
      <c r="B6" s="37" t="s">
        <v>11</v>
      </c>
      <c r="C6" s="38"/>
      <c r="D6" s="38"/>
      <c r="E6" s="38"/>
      <c r="F6" s="37" t="s">
        <v>15</v>
      </c>
      <c r="G6" s="38"/>
      <c r="H6" s="38"/>
      <c r="I6" s="38"/>
      <c r="J6" s="37" t="s">
        <v>16</v>
      </c>
      <c r="K6" s="38"/>
      <c r="L6" s="39"/>
    </row>
    <row r="7" spans="1:12" s="1" customFormat="1" ht="38.25" x14ac:dyDescent="0.2">
      <c r="A7" s="25" t="s">
        <v>6</v>
      </c>
      <c r="B7" s="16" t="s">
        <v>7</v>
      </c>
      <c r="C7" s="17" t="s">
        <v>8</v>
      </c>
      <c r="D7" s="17" t="s">
        <v>9</v>
      </c>
      <c r="E7" s="17" t="s">
        <v>10</v>
      </c>
      <c r="F7" s="16" t="s">
        <v>7</v>
      </c>
      <c r="G7" s="17" t="s">
        <v>8</v>
      </c>
      <c r="H7" s="17" t="s">
        <v>9</v>
      </c>
      <c r="I7" s="18" t="s">
        <v>10</v>
      </c>
      <c r="J7" s="17" t="s">
        <v>8</v>
      </c>
      <c r="K7" s="17" t="s">
        <v>9</v>
      </c>
      <c r="L7" s="19" t="s">
        <v>10</v>
      </c>
    </row>
    <row r="8" spans="1:12" s="5" customFormat="1" ht="20.100000000000001" customHeight="1" x14ac:dyDescent="0.25">
      <c r="A8" s="11" t="s">
        <v>0</v>
      </c>
      <c r="B8" s="12">
        <v>42</v>
      </c>
      <c r="C8" s="13">
        <v>1182962</v>
      </c>
      <c r="D8" s="14">
        <v>6411944.5199999996</v>
      </c>
      <c r="E8" s="14">
        <v>966730.45719999995</v>
      </c>
      <c r="F8" s="12">
        <v>46</v>
      </c>
      <c r="G8" s="13">
        <v>1517343</v>
      </c>
      <c r="H8" s="14">
        <v>8120550.4500000002</v>
      </c>
      <c r="I8" s="15">
        <v>1233947.6499999999</v>
      </c>
      <c r="J8" s="14">
        <f>(G8-C8)/C8*100</f>
        <v>28.266419377799117</v>
      </c>
      <c r="K8" s="14">
        <f t="shared" ref="K8:L8" si="0">(H8-D8)/D8*100</f>
        <v>26.647235088677917</v>
      </c>
      <c r="L8" s="14">
        <f t="shared" si="0"/>
        <v>27.641333818524483</v>
      </c>
    </row>
    <row r="9" spans="1:12" s="5" customFormat="1" ht="20.100000000000001" customHeight="1" x14ac:dyDescent="0.25">
      <c r="A9" s="6" t="s">
        <v>12</v>
      </c>
      <c r="B9" s="7">
        <v>74</v>
      </c>
      <c r="C9" s="8">
        <v>1284199</v>
      </c>
      <c r="D9" s="9">
        <v>18475391.616</v>
      </c>
      <c r="E9" s="9">
        <v>3287539.0729999999</v>
      </c>
      <c r="F9" s="7">
        <v>78</v>
      </c>
      <c r="G9" s="8">
        <v>2040108</v>
      </c>
      <c r="H9" s="9">
        <v>27026118.059999999</v>
      </c>
      <c r="I9" s="9">
        <v>5148363.9674000004</v>
      </c>
      <c r="J9" s="10">
        <f t="shared" ref="J9:J14" si="1">(G9-C9)/C9*100</f>
        <v>58.862294706661508</v>
      </c>
      <c r="K9" s="10">
        <f t="shared" ref="K9:K14" si="2">(H9-D9)/D9*100</f>
        <v>46.28170607542048</v>
      </c>
      <c r="L9" s="10">
        <f t="shared" ref="L9:L14" si="3">(I9-E9)/E9*100</f>
        <v>56.602365875515801</v>
      </c>
    </row>
    <row r="10" spans="1:12" s="5" customFormat="1" ht="20.100000000000001" customHeight="1" x14ac:dyDescent="0.25">
      <c r="A10" s="6" t="s">
        <v>1</v>
      </c>
      <c r="B10" s="7">
        <v>16</v>
      </c>
      <c r="C10" s="8">
        <v>1435271</v>
      </c>
      <c r="D10" s="9">
        <v>10177540.66</v>
      </c>
      <c r="E10" s="9">
        <v>1013141.91</v>
      </c>
      <c r="F10" s="7">
        <v>18</v>
      </c>
      <c r="G10" s="8">
        <v>1693647</v>
      </c>
      <c r="H10" s="9">
        <v>14035600.57</v>
      </c>
      <c r="I10" s="9">
        <v>1635482.43</v>
      </c>
      <c r="J10" s="10">
        <f t="shared" si="1"/>
        <v>18.001896505956019</v>
      </c>
      <c r="K10" s="10">
        <f t="shared" si="2"/>
        <v>37.907585328182812</v>
      </c>
      <c r="L10" s="10">
        <f t="shared" si="3"/>
        <v>61.426786697630533</v>
      </c>
    </row>
    <row r="11" spans="1:12" s="5" customFormat="1" ht="20.100000000000001" customHeight="1" x14ac:dyDescent="0.25">
      <c r="A11" s="6" t="s">
        <v>2</v>
      </c>
      <c r="B11" s="7">
        <v>86</v>
      </c>
      <c r="C11" s="8">
        <v>9591017</v>
      </c>
      <c r="D11" s="9">
        <v>19942929.5</v>
      </c>
      <c r="E11" s="9">
        <v>491868.05585056997</v>
      </c>
      <c r="F11" s="7">
        <v>79</v>
      </c>
      <c r="G11" s="8">
        <v>11152993</v>
      </c>
      <c r="H11" s="9">
        <v>22574481.699999999</v>
      </c>
      <c r="I11" s="9">
        <v>550944.77</v>
      </c>
      <c r="J11" s="10">
        <f t="shared" si="1"/>
        <v>16.285822452405206</v>
      </c>
      <c r="K11" s="10">
        <f t="shared" si="2"/>
        <v>13.195414445004177</v>
      </c>
      <c r="L11" s="10">
        <f t="shared" si="3"/>
        <v>12.010683240502534</v>
      </c>
    </row>
    <row r="12" spans="1:12" s="5" customFormat="1" ht="20.100000000000001" customHeight="1" x14ac:dyDescent="0.25">
      <c r="A12" s="6" t="s">
        <v>13</v>
      </c>
      <c r="B12" s="7">
        <v>4</v>
      </c>
      <c r="C12" s="8">
        <v>31758</v>
      </c>
      <c r="D12" s="9">
        <v>1373681.12</v>
      </c>
      <c r="E12" s="9">
        <v>132567.57</v>
      </c>
      <c r="F12" s="7">
        <v>5</v>
      </c>
      <c r="G12" s="8">
        <v>51287</v>
      </c>
      <c r="H12" s="9">
        <v>1652661.29</v>
      </c>
      <c r="I12" s="9">
        <v>187815.41</v>
      </c>
      <c r="J12" s="10">
        <f t="shared" si="1"/>
        <v>61.493167076012348</v>
      </c>
      <c r="K12" s="10">
        <f t="shared" si="2"/>
        <v>20.308946955607858</v>
      </c>
      <c r="L12" s="10">
        <f t="shared" si="3"/>
        <v>41.675230224103828</v>
      </c>
    </row>
    <row r="13" spans="1:12" s="5" customFormat="1" ht="20.100000000000001" customHeight="1" x14ac:dyDescent="0.25">
      <c r="A13" s="21" t="s">
        <v>3</v>
      </c>
      <c r="B13" s="22">
        <v>89</v>
      </c>
      <c r="C13" s="23">
        <v>706428</v>
      </c>
      <c r="D13" s="24">
        <v>5575019.4000000004</v>
      </c>
      <c r="E13" s="24">
        <v>285027.78600000002</v>
      </c>
      <c r="F13" s="22">
        <v>94</v>
      </c>
      <c r="G13" s="23">
        <v>1051254</v>
      </c>
      <c r="H13" s="24">
        <v>8016391.3499999996</v>
      </c>
      <c r="I13" s="24">
        <v>475503.13</v>
      </c>
      <c r="J13" s="24">
        <f t="shared" si="1"/>
        <v>48.812617846404727</v>
      </c>
      <c r="K13" s="24">
        <f t="shared" si="2"/>
        <v>43.79127272633346</v>
      </c>
      <c r="L13" s="24">
        <f t="shared" si="3"/>
        <v>66.826938760279305</v>
      </c>
    </row>
    <row r="14" spans="1:12" s="5" customFormat="1" ht="20.100000000000001" customHeight="1" x14ac:dyDescent="0.25">
      <c r="A14" s="30" t="s">
        <v>14</v>
      </c>
      <c r="B14" s="31"/>
      <c r="C14" s="26">
        <v>14231635</v>
      </c>
      <c r="D14" s="27">
        <v>61956506.82</v>
      </c>
      <c r="E14" s="27">
        <v>6176874.8499999996</v>
      </c>
      <c r="F14" s="28"/>
      <c r="G14" s="26">
        <v>17506632</v>
      </c>
      <c r="H14" s="27">
        <v>81425803.420000002</v>
      </c>
      <c r="I14" s="27">
        <v>9232057.3599999994</v>
      </c>
      <c r="J14" s="27">
        <f t="shared" si="1"/>
        <v>23.012092426485083</v>
      </c>
      <c r="K14" s="27">
        <f t="shared" si="2"/>
        <v>31.424135412545844</v>
      </c>
      <c r="L14" s="29">
        <f t="shared" si="3"/>
        <v>49.461622328320281</v>
      </c>
    </row>
    <row r="25" spans="4:4" x14ac:dyDescent="0.25">
      <c r="D25" s="32"/>
    </row>
  </sheetData>
  <mergeCells count="7">
    <mergeCell ref="A1:L1"/>
    <mergeCell ref="A2:L2"/>
    <mergeCell ref="A3:L3"/>
    <mergeCell ref="A4:L4"/>
    <mergeCell ref="B6:E6"/>
    <mergeCell ref="F6:I6"/>
    <mergeCell ref="J6:L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83" fitToHeight="0" orientation="landscape" r:id="rId1"/>
  <headerFooter>
    <oddHeader>&amp;R24/06/2026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Tavola 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Panunzi</dc:creator>
  <cp:lastModifiedBy>alessio de carli</cp:lastModifiedBy>
  <cp:lastPrinted>2026-06-24T08:52:07Z</cp:lastPrinted>
  <dcterms:created xsi:type="dcterms:W3CDTF">2024-11-25T13:32:51Z</dcterms:created>
  <dcterms:modified xsi:type="dcterms:W3CDTF">2026-06-24T08:52:08Z</dcterms:modified>
</cp:coreProperties>
</file>